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shi Yokoe\Desktop\子どもシェルター\総会関係\３０年度通常総会\"/>
    </mc:Choice>
  </mc:AlternateContent>
  <bookViews>
    <workbookView xWindow="0" yWindow="0" windowWidth="19200" windowHeight="11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  <c r="D73" i="1"/>
  <c r="D48" i="1" l="1"/>
  <c r="D34" i="1"/>
  <c r="D75" i="1" s="1"/>
  <c r="D24" i="1" l="1"/>
  <c r="D77" i="1" l="1"/>
  <c r="D79" i="1" s="1"/>
  <c r="E48" i="1"/>
  <c r="E34" i="1"/>
  <c r="E75" i="1" l="1"/>
  <c r="E24" i="1"/>
  <c r="E77" i="1" l="1"/>
  <c r="E79" i="1" s="1"/>
</calcChain>
</file>

<file path=xl/sharedStrings.xml><?xml version="1.0" encoding="utf-8"?>
<sst xmlns="http://schemas.openxmlformats.org/spreadsheetml/2006/main" count="83" uniqueCount="76">
  <si>
    <t>法人名：</t>
    <rPh sb="0" eb="2">
      <t>ホウジン</t>
    </rPh>
    <rPh sb="2" eb="3">
      <t>メイ</t>
    </rPh>
    <phoneticPr fontId="1"/>
  </si>
  <si>
    <t>ＮＰＯ法人　子どもシェルターおきなわ</t>
  </si>
  <si>
    <t>科　　目</t>
  </si>
  <si>
    <t>Ⅰ 経常収益</t>
    <rPh sb="4" eb="6">
      <t>シュウエキ</t>
    </rPh>
    <phoneticPr fontId="2"/>
  </si>
  <si>
    <t>正会員受取会費</t>
    <rPh sb="0" eb="3">
      <t>セイカイイン</t>
    </rPh>
    <rPh sb="3" eb="5">
      <t>ウケトリ</t>
    </rPh>
    <phoneticPr fontId="2"/>
  </si>
  <si>
    <t>賛助会員受取会費</t>
    <rPh sb="0" eb="2">
      <t>サンジョ</t>
    </rPh>
    <rPh sb="2" eb="4">
      <t>カイイン</t>
    </rPh>
    <rPh sb="4" eb="6">
      <t>ウケトリ</t>
    </rPh>
    <phoneticPr fontId="2"/>
  </si>
  <si>
    <t>受取寄付金</t>
    <rPh sb="0" eb="2">
      <t>ウケトリ</t>
    </rPh>
    <rPh sb="2" eb="5">
      <t>キフキン</t>
    </rPh>
    <phoneticPr fontId="2"/>
  </si>
  <si>
    <t>研修受講料</t>
    <rPh sb="0" eb="2">
      <t>ケンシュウ</t>
    </rPh>
    <rPh sb="2" eb="5">
      <t>ジュコウリョウ</t>
    </rPh>
    <phoneticPr fontId="2"/>
  </si>
  <si>
    <t>受取利息</t>
  </si>
  <si>
    <t>　　経常収益計</t>
    <rPh sb="4" eb="6">
      <t>シュウエキ</t>
    </rPh>
    <phoneticPr fontId="2"/>
  </si>
  <si>
    <t>Ⅱ 経常費用</t>
    <rPh sb="4" eb="6">
      <t>ヒヨウ</t>
    </rPh>
    <phoneticPr fontId="2"/>
  </si>
  <si>
    <t>（1）人件費</t>
    <rPh sb="3" eb="6">
      <t>ジンケンヒ</t>
    </rPh>
    <phoneticPr fontId="2"/>
  </si>
  <si>
    <t>給料手当</t>
    <rPh sb="0" eb="2">
      <t>キュウリョウ</t>
    </rPh>
    <rPh sb="2" eb="4">
      <t>テア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</si>
  <si>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</si>
  <si>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人件費計</t>
    <rPh sb="0" eb="3">
      <t>ジンケンヒ</t>
    </rPh>
    <rPh sb="3" eb="4">
      <t>ケイ</t>
    </rPh>
    <phoneticPr fontId="2"/>
  </si>
  <si>
    <t>（2）その他経費</t>
    <rPh sb="5" eb="6">
      <t>タ</t>
    </rPh>
    <rPh sb="6" eb="8">
      <t>ケイヒ</t>
    </rPh>
    <phoneticPr fontId="2"/>
  </si>
  <si>
    <t>地代家賃</t>
    <rPh sb="0" eb="2">
      <t>チダイ</t>
    </rPh>
    <rPh sb="2" eb="4">
      <t>ヤチン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</si>
  <si>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</si>
  <si>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管理費計</t>
    <rPh sb="0" eb="2">
      <t>カンリ</t>
    </rPh>
    <phoneticPr fontId="2"/>
  </si>
  <si>
    <t>　　経常費用計</t>
    <rPh sb="4" eb="6">
      <t>ヒヨウ</t>
    </rPh>
    <phoneticPr fontId="2"/>
  </si>
  <si>
    <t> 　　　</t>
  </si>
  <si>
    <t>当期正味財産増減額</t>
  </si>
  <si>
    <t>前期繰越正味財産額</t>
  </si>
  <si>
    <t> 　　</t>
  </si>
  <si>
    <t>次期繰越正味財産額</t>
  </si>
  <si>
    <t>予算額</t>
    <rPh sb="0" eb="2">
      <t>ヨサン</t>
    </rPh>
    <rPh sb="2" eb="3">
      <t>ガク</t>
    </rPh>
    <phoneticPr fontId="3"/>
  </si>
  <si>
    <t>福利厚生費</t>
    <rPh sb="0" eb="2">
      <t>フクリ</t>
    </rPh>
    <rPh sb="2" eb="5">
      <t>コウセイヒ</t>
    </rPh>
    <phoneticPr fontId="3"/>
  </si>
  <si>
    <t>水道光熱費</t>
    <rPh sb="0" eb="2">
      <t>スイドウ</t>
    </rPh>
    <rPh sb="2" eb="5">
      <t>コウネツヒ</t>
    </rPh>
    <phoneticPr fontId="3"/>
  </si>
  <si>
    <t>食費</t>
    <rPh sb="0" eb="2">
      <t>ショクヒ</t>
    </rPh>
    <phoneticPr fontId="3"/>
  </si>
  <si>
    <t>消耗品費</t>
    <rPh sb="0" eb="3">
      <t>ショウモウヒン</t>
    </rPh>
    <rPh sb="3" eb="4">
      <t>ヒ</t>
    </rPh>
    <phoneticPr fontId="3"/>
  </si>
  <si>
    <t>図書研究費</t>
    <rPh sb="0" eb="2">
      <t>トショ</t>
    </rPh>
    <rPh sb="2" eb="5">
      <t>ケンキュウヒ</t>
    </rPh>
    <phoneticPr fontId="3"/>
  </si>
  <si>
    <t>通信運搬費</t>
    <rPh sb="0" eb="2">
      <t>ツウシン</t>
    </rPh>
    <rPh sb="2" eb="5">
      <t>ウンパンヒ</t>
    </rPh>
    <phoneticPr fontId="3"/>
  </si>
  <si>
    <t>警備利用料</t>
    <rPh sb="0" eb="2">
      <t>ケイビ</t>
    </rPh>
    <rPh sb="2" eb="5">
      <t>リヨウリョウ</t>
    </rPh>
    <phoneticPr fontId="3"/>
  </si>
  <si>
    <t>医療費</t>
    <rPh sb="0" eb="3">
      <t>イリョウヒ</t>
    </rPh>
    <phoneticPr fontId="3"/>
  </si>
  <si>
    <t>1.事業費</t>
    <rPh sb="2" eb="5">
      <t>ジギョウヒ</t>
    </rPh>
    <phoneticPr fontId="3"/>
  </si>
  <si>
    <t>①子どもシェルター運営事業</t>
    <rPh sb="1" eb="2">
      <t>コ</t>
    </rPh>
    <rPh sb="9" eb="11">
      <t>ウンエイ</t>
    </rPh>
    <rPh sb="11" eb="13">
      <t>ジギョウ</t>
    </rPh>
    <phoneticPr fontId="3"/>
  </si>
  <si>
    <t>子どもシェルター運営事業費計</t>
    <rPh sb="0" eb="1">
      <t>コ</t>
    </rPh>
    <rPh sb="8" eb="10">
      <t>ウンエイ</t>
    </rPh>
    <rPh sb="10" eb="13">
      <t>ジギョウヒ</t>
    </rPh>
    <rPh sb="13" eb="14">
      <t>ケイ</t>
    </rPh>
    <phoneticPr fontId="3"/>
  </si>
  <si>
    <t>2.管理費</t>
    <rPh sb="2" eb="5">
      <t>カンリヒ</t>
    </rPh>
    <phoneticPr fontId="3"/>
  </si>
  <si>
    <t>②児童自立支援事業</t>
    <rPh sb="1" eb="3">
      <t>ジドウ</t>
    </rPh>
    <rPh sb="3" eb="5">
      <t>ジリツ</t>
    </rPh>
    <rPh sb="5" eb="7">
      <t>シエン</t>
    </rPh>
    <rPh sb="7" eb="9">
      <t>ジギョウ</t>
    </rPh>
    <phoneticPr fontId="3"/>
  </si>
  <si>
    <t>（１）人件費</t>
    <rPh sb="3" eb="6">
      <t>ジンケンヒ</t>
    </rPh>
    <phoneticPr fontId="3"/>
  </si>
  <si>
    <t>（２）その他経費</t>
    <rPh sb="5" eb="6">
      <t>タ</t>
    </rPh>
    <rPh sb="6" eb="8">
      <t>ケイヒ</t>
    </rPh>
    <phoneticPr fontId="3"/>
  </si>
  <si>
    <t>③困難を抱える子どもの救済活動事業</t>
    <rPh sb="1" eb="3">
      <t>コンナン</t>
    </rPh>
    <rPh sb="4" eb="5">
      <t>カカ</t>
    </rPh>
    <rPh sb="7" eb="8">
      <t>コ</t>
    </rPh>
    <rPh sb="11" eb="13">
      <t>キュウサイ</t>
    </rPh>
    <rPh sb="13" eb="15">
      <t>カツドウ</t>
    </rPh>
    <rPh sb="15" eb="17">
      <t>ジギョウ</t>
    </rPh>
    <phoneticPr fontId="3"/>
  </si>
  <si>
    <t>④子どもの問題についての啓発活動</t>
    <rPh sb="1" eb="2">
      <t>コ</t>
    </rPh>
    <rPh sb="5" eb="7">
      <t>モンダイ</t>
    </rPh>
    <rPh sb="12" eb="14">
      <t>ケイハツ</t>
    </rPh>
    <rPh sb="14" eb="16">
      <t>カツドウ</t>
    </rPh>
    <phoneticPr fontId="3"/>
  </si>
  <si>
    <t>（２）シンポジウム開催費用</t>
    <rPh sb="9" eb="11">
      <t>カイサイ</t>
    </rPh>
    <rPh sb="11" eb="13">
      <t>ヒヨウ</t>
    </rPh>
    <phoneticPr fontId="3"/>
  </si>
  <si>
    <t>1.受取会費</t>
    <rPh sb="2" eb="4">
      <t>ウケトリ</t>
    </rPh>
    <rPh sb="4" eb="6">
      <t>カイヒ</t>
    </rPh>
    <phoneticPr fontId="3"/>
  </si>
  <si>
    <t>2.受取寄付金</t>
    <rPh sb="2" eb="4">
      <t>ウケトリ</t>
    </rPh>
    <rPh sb="4" eb="7">
      <t>キフキン</t>
    </rPh>
    <phoneticPr fontId="3"/>
  </si>
  <si>
    <t>3.事業収入</t>
    <rPh sb="2" eb="4">
      <t>ジギョウ</t>
    </rPh>
    <rPh sb="4" eb="6">
      <t>シュウニュウ</t>
    </rPh>
    <phoneticPr fontId="3"/>
  </si>
  <si>
    <t>自立援助ホーム事務費</t>
    <rPh sb="0" eb="2">
      <t>ジリツ</t>
    </rPh>
    <rPh sb="2" eb="4">
      <t>エンジョ</t>
    </rPh>
    <rPh sb="7" eb="10">
      <t>ジムヒ</t>
    </rPh>
    <phoneticPr fontId="3"/>
  </si>
  <si>
    <t>一時保護委託費</t>
    <rPh sb="0" eb="2">
      <t>イチジ</t>
    </rPh>
    <rPh sb="2" eb="4">
      <t>ホゴ</t>
    </rPh>
    <rPh sb="4" eb="7">
      <t>イタクヒ</t>
    </rPh>
    <phoneticPr fontId="3"/>
  </si>
  <si>
    <t>内装修繕費</t>
    <rPh sb="0" eb="2">
      <t>ナイソウ</t>
    </rPh>
    <rPh sb="2" eb="5">
      <t>シュウゼンヒ</t>
    </rPh>
    <phoneticPr fontId="3"/>
  </si>
  <si>
    <t>通信費</t>
    <rPh sb="0" eb="3">
      <t>ツウシンヒ</t>
    </rPh>
    <phoneticPr fontId="3"/>
  </si>
  <si>
    <t>消耗品費</t>
    <rPh sb="0" eb="3">
      <t>ショウモウヒン</t>
    </rPh>
    <rPh sb="3" eb="4">
      <t>ヒ</t>
    </rPh>
    <phoneticPr fontId="3"/>
  </si>
  <si>
    <t>印刷製本費</t>
    <rPh sb="0" eb="2">
      <t>インサツ</t>
    </rPh>
    <rPh sb="2" eb="5">
      <t>セイホンヒ</t>
    </rPh>
    <phoneticPr fontId="3"/>
  </si>
  <si>
    <t>旅費交通費</t>
    <rPh sb="0" eb="2">
      <t>リョヒ</t>
    </rPh>
    <rPh sb="2" eb="5">
      <t>コウツウヒ</t>
    </rPh>
    <phoneticPr fontId="3"/>
  </si>
  <si>
    <t>Ⅲ　経常外費用</t>
    <rPh sb="2" eb="5">
      <t>ケイジョウガイ</t>
    </rPh>
    <rPh sb="5" eb="7">
      <t>ヒヨウ</t>
    </rPh>
    <phoneticPr fontId="3"/>
  </si>
  <si>
    <t>ボランティア謝金</t>
    <rPh sb="6" eb="8">
      <t>シャキン</t>
    </rPh>
    <phoneticPr fontId="3"/>
  </si>
  <si>
    <t>子ども担当弁護士報酬</t>
    <rPh sb="0" eb="1">
      <t>コ</t>
    </rPh>
    <rPh sb="3" eb="5">
      <t>タントウ</t>
    </rPh>
    <rPh sb="5" eb="8">
      <t>ベンゴシ</t>
    </rPh>
    <rPh sb="8" eb="10">
      <t>ホウシュウ</t>
    </rPh>
    <phoneticPr fontId="3"/>
  </si>
  <si>
    <t>賃借料</t>
    <rPh sb="0" eb="3">
      <t>チンシャクリョウ</t>
    </rPh>
    <phoneticPr fontId="3"/>
  </si>
  <si>
    <t>雑費</t>
    <rPh sb="0" eb="2">
      <t>ザッピ</t>
    </rPh>
    <phoneticPr fontId="3"/>
  </si>
  <si>
    <t>支払手数料</t>
    <rPh sb="0" eb="2">
      <t>シハラ</t>
    </rPh>
    <rPh sb="2" eb="5">
      <t>テスウリョウ</t>
    </rPh>
    <phoneticPr fontId="3"/>
  </si>
  <si>
    <t>保険料</t>
    <rPh sb="0" eb="3">
      <t>ホケンリョウ</t>
    </rPh>
    <phoneticPr fontId="3"/>
  </si>
  <si>
    <t>研修費</t>
    <rPh sb="0" eb="3">
      <t>ケンシュウヒ</t>
    </rPh>
    <phoneticPr fontId="3"/>
  </si>
  <si>
    <t>業務委託費</t>
    <rPh sb="0" eb="2">
      <t>ギョウム</t>
    </rPh>
    <rPh sb="2" eb="5">
      <t>イタクヒ</t>
    </rPh>
    <phoneticPr fontId="3"/>
  </si>
  <si>
    <t>諸会費</t>
    <rPh sb="0" eb="3">
      <t>ショカイヒ</t>
    </rPh>
    <phoneticPr fontId="3"/>
  </si>
  <si>
    <t>減価償却費</t>
    <rPh sb="0" eb="2">
      <t>ゲンカ</t>
    </rPh>
    <rPh sb="2" eb="5">
      <t>ショウキャクヒ</t>
    </rPh>
    <phoneticPr fontId="3"/>
  </si>
  <si>
    <t>前年度決算額</t>
    <rPh sb="0" eb="3">
      <t>ゼンネンド</t>
    </rPh>
    <rPh sb="3" eb="6">
      <t>ケッサンガク</t>
    </rPh>
    <phoneticPr fontId="3"/>
  </si>
  <si>
    <t>平成３０年４月１日から平成３１年３月３１日まで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3"/>
  </si>
  <si>
    <t>雑収入</t>
    <rPh sb="0" eb="3">
      <t>ザツシュウニュウ</t>
    </rPh>
    <phoneticPr fontId="3"/>
  </si>
  <si>
    <t>4.受取民間助成金</t>
    <rPh sb="2" eb="4">
      <t>ウケトリ</t>
    </rPh>
    <rPh sb="4" eb="6">
      <t>ミンカン</t>
    </rPh>
    <rPh sb="6" eb="9">
      <t>ジョセイキン</t>
    </rPh>
    <phoneticPr fontId="3"/>
  </si>
  <si>
    <t>受取民間助成金</t>
    <rPh sb="0" eb="2">
      <t>ウケトリ</t>
    </rPh>
    <rPh sb="2" eb="4">
      <t>ミンカン</t>
    </rPh>
    <rPh sb="4" eb="7">
      <t>ジョセイキン</t>
    </rPh>
    <phoneticPr fontId="3"/>
  </si>
  <si>
    <t>5.その他収入</t>
    <rPh sb="4" eb="5">
      <t>タ</t>
    </rPh>
    <rPh sb="5" eb="7">
      <t>シュウニュウ</t>
    </rPh>
    <phoneticPr fontId="3"/>
  </si>
  <si>
    <t>6.雑収入</t>
    <rPh sb="2" eb="5">
      <t>ザツシュウニュウ</t>
    </rPh>
    <phoneticPr fontId="3"/>
  </si>
  <si>
    <t>会議費</t>
    <rPh sb="0" eb="3">
      <t>カイギヒ</t>
    </rPh>
    <phoneticPr fontId="3"/>
  </si>
  <si>
    <t>【第４号議案】</t>
    <phoneticPr fontId="3"/>
  </si>
  <si>
    <t>平成３０年度　活動予算書</t>
    <rPh sb="0" eb="2">
      <t>ヘイセイ</t>
    </rPh>
    <rPh sb="4" eb="6">
      <t>ネンド</t>
    </rPh>
    <rPh sb="7" eb="9">
      <t>カツドウ</t>
    </rPh>
    <rPh sb="9" eb="12">
      <t>ヨサンショ</t>
    </rPh>
    <phoneticPr fontId="3"/>
  </si>
  <si>
    <t>（単位：円）</t>
    <rPh sb="1" eb="3">
      <t>タンイ</t>
    </rPh>
    <rPh sb="4" eb="5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</si>
</sst>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;&quot;△ &quot;#,##0"/>
    <numFmt numFmtId="177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5" fontId="0" fillId="0" borderId="6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177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1" xfId="0" applyNumberForma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view="pageLayout" topLeftCell="A49" zoomScaleNormal="100" workbookViewId="0">
      <selection activeCell="C113" sqref="C113"/>
    </sheetView>
  </sheetViews>
  <sheetFormatPr defaultRowHeight="13.5" x14ac:dyDescent="0.15"/>
  <cols>
    <col min="3" max="3" width="34.25" customWidth="1"/>
    <col min="4" max="4" width="12.25" customWidth="1"/>
    <col min="5" max="5" width="14.875" customWidth="1"/>
    <col min="7" max="7" width="9.5" bestFit="1" customWidth="1"/>
  </cols>
  <sheetData>
    <row r="1" spans="1:5" ht="26.25" customHeight="1" x14ac:dyDescent="0.15">
      <c r="B1" s="23" t="s">
        <v>73</v>
      </c>
    </row>
    <row r="3" spans="1:5" ht="14.25" x14ac:dyDescent="0.15">
      <c r="B3" s="24" t="s">
        <v>0</v>
      </c>
      <c r="C3" s="25" t="s">
        <v>1</v>
      </c>
    </row>
    <row r="4" spans="1:5" ht="26.25" customHeight="1" x14ac:dyDescent="0.15">
      <c r="B4" s="22" t="s">
        <v>74</v>
      </c>
      <c r="C4" s="22"/>
      <c r="D4" s="22"/>
      <c r="E4" s="22"/>
    </row>
    <row r="5" spans="1:5" ht="14.25" x14ac:dyDescent="0.15">
      <c r="A5" s="26" t="s">
        <v>66</v>
      </c>
      <c r="B5" s="27"/>
      <c r="C5" s="27"/>
      <c r="D5" s="27"/>
      <c r="E5" s="27"/>
    </row>
    <row r="6" spans="1:5" x14ac:dyDescent="0.15">
      <c r="E6" s="28" t="s">
        <v>75</v>
      </c>
    </row>
    <row r="7" spans="1:5" x14ac:dyDescent="0.15">
      <c r="B7" s="11" t="s">
        <v>2</v>
      </c>
      <c r="C7" s="11"/>
      <c r="D7" s="12" t="s">
        <v>25</v>
      </c>
      <c r="E7" s="12" t="s">
        <v>65</v>
      </c>
    </row>
    <row r="8" spans="1:5" x14ac:dyDescent="0.15">
      <c r="B8" s="2" t="s">
        <v>3</v>
      </c>
      <c r="C8" s="3"/>
      <c r="D8" s="13"/>
      <c r="E8" s="19"/>
    </row>
    <row r="9" spans="1:5" x14ac:dyDescent="0.15">
      <c r="B9" s="2"/>
      <c r="C9" s="3" t="s">
        <v>44</v>
      </c>
      <c r="D9" s="13"/>
      <c r="E9" s="19"/>
    </row>
    <row r="10" spans="1:5" x14ac:dyDescent="0.15">
      <c r="B10" s="2"/>
      <c r="C10" s="4" t="s">
        <v>4</v>
      </c>
      <c r="D10" s="14">
        <v>500000</v>
      </c>
      <c r="E10" s="19">
        <v>680000</v>
      </c>
    </row>
    <row r="11" spans="1:5" x14ac:dyDescent="0.15">
      <c r="B11" s="2"/>
      <c r="C11" s="4" t="s">
        <v>5</v>
      </c>
      <c r="D11" s="14">
        <v>50000</v>
      </c>
      <c r="E11" s="19">
        <v>4000</v>
      </c>
    </row>
    <row r="12" spans="1:5" x14ac:dyDescent="0.15">
      <c r="B12" s="2"/>
      <c r="C12" s="3" t="s">
        <v>45</v>
      </c>
      <c r="D12" s="14"/>
      <c r="E12" s="19"/>
    </row>
    <row r="13" spans="1:5" x14ac:dyDescent="0.15">
      <c r="B13" s="2"/>
      <c r="C13" s="4" t="s">
        <v>6</v>
      </c>
      <c r="D13" s="14">
        <v>2500000</v>
      </c>
      <c r="E13" s="19">
        <v>733000</v>
      </c>
    </row>
    <row r="14" spans="1:5" x14ac:dyDescent="0.15">
      <c r="B14" s="2"/>
      <c r="C14" s="3" t="s">
        <v>46</v>
      </c>
      <c r="D14" s="14"/>
      <c r="E14" s="19"/>
    </row>
    <row r="15" spans="1:5" x14ac:dyDescent="0.15">
      <c r="B15" s="2"/>
      <c r="C15" s="4" t="s">
        <v>47</v>
      </c>
      <c r="D15" s="14">
        <v>17000000</v>
      </c>
      <c r="E15" s="19">
        <v>17210970</v>
      </c>
    </row>
    <row r="16" spans="1:5" x14ac:dyDescent="0.15">
      <c r="B16" s="2"/>
      <c r="C16" s="4" t="s">
        <v>48</v>
      </c>
      <c r="D16" s="14">
        <v>500000</v>
      </c>
      <c r="E16" s="19">
        <v>560737</v>
      </c>
    </row>
    <row r="17" spans="2:5" x14ac:dyDescent="0.15">
      <c r="B17" s="2"/>
      <c r="C17" s="6" t="s">
        <v>68</v>
      </c>
      <c r="D17" s="14"/>
      <c r="E17" s="19"/>
    </row>
    <row r="18" spans="2:5" x14ac:dyDescent="0.15">
      <c r="B18" s="2"/>
      <c r="C18" s="4" t="s">
        <v>69</v>
      </c>
      <c r="D18" s="14">
        <v>400000</v>
      </c>
      <c r="E18" s="19">
        <v>465970</v>
      </c>
    </row>
    <row r="19" spans="2:5" x14ac:dyDescent="0.15">
      <c r="B19" s="2"/>
      <c r="C19" s="5" t="s">
        <v>70</v>
      </c>
      <c r="D19" s="14"/>
      <c r="E19" s="19"/>
    </row>
    <row r="20" spans="2:5" x14ac:dyDescent="0.15">
      <c r="B20" s="2"/>
      <c r="C20" s="4" t="s">
        <v>7</v>
      </c>
      <c r="D20" s="14">
        <v>100000</v>
      </c>
      <c r="E20" s="19">
        <v>0</v>
      </c>
    </row>
    <row r="21" spans="2:5" x14ac:dyDescent="0.15">
      <c r="B21" s="2"/>
      <c r="C21" s="5" t="s">
        <v>71</v>
      </c>
      <c r="D21" s="14"/>
      <c r="E21" s="19"/>
    </row>
    <row r="22" spans="2:5" x14ac:dyDescent="0.15">
      <c r="B22" s="2"/>
      <c r="C22" s="4" t="s">
        <v>8</v>
      </c>
      <c r="D22" s="14">
        <v>50</v>
      </c>
      <c r="E22" s="19">
        <v>75</v>
      </c>
    </row>
    <row r="23" spans="2:5" x14ac:dyDescent="0.15">
      <c r="B23" s="2"/>
      <c r="C23" s="4" t="s">
        <v>67</v>
      </c>
      <c r="D23" s="15">
        <v>50000</v>
      </c>
      <c r="E23" s="20">
        <v>70578</v>
      </c>
    </row>
    <row r="24" spans="2:5" x14ac:dyDescent="0.15">
      <c r="B24" s="2" t="s">
        <v>9</v>
      </c>
      <c r="C24" s="3"/>
      <c r="D24" s="16">
        <f>SUM(D10:D23)</f>
        <v>21100050</v>
      </c>
      <c r="E24" s="21">
        <f>SUM(E10:E23)</f>
        <v>19725330</v>
      </c>
    </row>
    <row r="25" spans="2:5" x14ac:dyDescent="0.15">
      <c r="B25" s="2" t="s">
        <v>10</v>
      </c>
      <c r="C25" s="3"/>
      <c r="D25" s="14"/>
      <c r="E25" s="19"/>
    </row>
    <row r="26" spans="2:5" x14ac:dyDescent="0.15">
      <c r="B26" s="2"/>
      <c r="C26" s="3" t="s">
        <v>34</v>
      </c>
      <c r="D26" s="14"/>
      <c r="E26" s="19"/>
    </row>
    <row r="27" spans="2:5" x14ac:dyDescent="0.15">
      <c r="B27" s="2"/>
      <c r="C27" s="3" t="s">
        <v>35</v>
      </c>
      <c r="D27" s="14"/>
      <c r="E27" s="19"/>
    </row>
    <row r="28" spans="2:5" x14ac:dyDescent="0.15">
      <c r="B28" s="2"/>
      <c r="C28" s="3" t="s">
        <v>11</v>
      </c>
      <c r="D28" s="14"/>
      <c r="E28" s="19"/>
    </row>
    <row r="29" spans="2:5" x14ac:dyDescent="0.15">
      <c r="B29" s="2"/>
      <c r="C29" s="4" t="s">
        <v>12</v>
      </c>
      <c r="D29" s="14">
        <v>11500000</v>
      </c>
      <c r="E29" s="19">
        <v>9166019</v>
      </c>
    </row>
    <row r="30" spans="2:5" x14ac:dyDescent="0.15">
      <c r="B30" s="2"/>
      <c r="C30" s="4" t="s">
        <v>13</v>
      </c>
      <c r="D30" s="14">
        <v>1550000</v>
      </c>
      <c r="E30" s="19">
        <v>1561665</v>
      </c>
    </row>
    <row r="31" spans="2:5" x14ac:dyDescent="0.15">
      <c r="B31" s="2"/>
      <c r="C31" s="4" t="s">
        <v>26</v>
      </c>
      <c r="D31" s="14">
        <v>50000</v>
      </c>
      <c r="E31" s="19">
        <v>12782</v>
      </c>
    </row>
    <row r="32" spans="2:5" x14ac:dyDescent="0.15">
      <c r="B32" s="2"/>
      <c r="C32" s="4" t="s">
        <v>55</v>
      </c>
      <c r="D32" s="14">
        <v>300000</v>
      </c>
      <c r="E32" s="19">
        <v>255000</v>
      </c>
    </row>
    <row r="33" spans="2:5" x14ac:dyDescent="0.15">
      <c r="B33" s="2"/>
      <c r="C33" s="4" t="s">
        <v>56</v>
      </c>
      <c r="D33" s="14">
        <v>200000</v>
      </c>
      <c r="E33" s="19">
        <v>196444</v>
      </c>
    </row>
    <row r="34" spans="2:5" x14ac:dyDescent="0.15">
      <c r="B34" s="2"/>
      <c r="C34" s="4" t="s">
        <v>14</v>
      </c>
      <c r="D34" s="16">
        <f>SUM(D29:D33)</f>
        <v>13600000</v>
      </c>
      <c r="E34" s="21">
        <f>SUM(E29:E33)</f>
        <v>11191910</v>
      </c>
    </row>
    <row r="35" spans="2:5" x14ac:dyDescent="0.15">
      <c r="B35" s="2"/>
      <c r="C35" s="6" t="s">
        <v>40</v>
      </c>
      <c r="D35" s="14"/>
      <c r="E35" s="19"/>
    </row>
    <row r="36" spans="2:5" x14ac:dyDescent="0.15">
      <c r="B36" s="2"/>
      <c r="C36" s="4" t="s">
        <v>27</v>
      </c>
      <c r="D36" s="14">
        <v>300000</v>
      </c>
      <c r="E36" s="19">
        <v>305881</v>
      </c>
    </row>
    <row r="37" spans="2:5" x14ac:dyDescent="0.15">
      <c r="B37" s="2"/>
      <c r="C37" s="4" t="s">
        <v>28</v>
      </c>
      <c r="D37" s="14">
        <v>800000</v>
      </c>
      <c r="E37" s="19">
        <v>784015</v>
      </c>
    </row>
    <row r="38" spans="2:5" x14ac:dyDescent="0.15">
      <c r="B38" s="2"/>
      <c r="C38" s="4" t="s">
        <v>29</v>
      </c>
      <c r="D38" s="14">
        <v>800000</v>
      </c>
      <c r="E38" s="19">
        <v>796840</v>
      </c>
    </row>
    <row r="39" spans="2:5" x14ac:dyDescent="0.15">
      <c r="B39" s="2"/>
      <c r="C39" s="4" t="s">
        <v>30</v>
      </c>
      <c r="D39" s="14">
        <v>50000</v>
      </c>
      <c r="E39" s="19">
        <v>34279</v>
      </c>
    </row>
    <row r="40" spans="2:5" x14ac:dyDescent="0.15">
      <c r="B40" s="2"/>
      <c r="C40" s="4" t="s">
        <v>31</v>
      </c>
      <c r="D40" s="14">
        <v>200000</v>
      </c>
      <c r="E40" s="19">
        <v>177335</v>
      </c>
    </row>
    <row r="41" spans="2:5" x14ac:dyDescent="0.15">
      <c r="B41" s="2"/>
      <c r="C41" s="4" t="s">
        <v>32</v>
      </c>
      <c r="D41" s="14">
        <v>180000</v>
      </c>
      <c r="E41" s="19">
        <v>159192</v>
      </c>
    </row>
    <row r="42" spans="2:5" x14ac:dyDescent="0.15">
      <c r="B42" s="2"/>
      <c r="C42" s="4" t="s">
        <v>33</v>
      </c>
      <c r="D42" s="14">
        <v>50000</v>
      </c>
      <c r="E42" s="19">
        <v>0</v>
      </c>
    </row>
    <row r="43" spans="2:5" x14ac:dyDescent="0.15">
      <c r="B43" s="2"/>
      <c r="C43" s="4" t="s">
        <v>16</v>
      </c>
      <c r="D43" s="14">
        <v>1300000</v>
      </c>
      <c r="E43" s="19">
        <v>1223324</v>
      </c>
    </row>
    <row r="44" spans="2:5" x14ac:dyDescent="0.15">
      <c r="B44" s="2"/>
      <c r="C44" s="4" t="s">
        <v>57</v>
      </c>
      <c r="D44" s="14">
        <v>500000</v>
      </c>
      <c r="E44" s="19">
        <v>0</v>
      </c>
    </row>
    <row r="45" spans="2:5" x14ac:dyDescent="0.15">
      <c r="B45" s="2"/>
      <c r="C45" s="4" t="s">
        <v>60</v>
      </c>
      <c r="D45" s="14">
        <v>300000</v>
      </c>
      <c r="E45" s="19">
        <v>268988</v>
      </c>
    </row>
    <row r="46" spans="2:5" x14ac:dyDescent="0.15">
      <c r="B46" s="2"/>
      <c r="C46" s="4" t="s">
        <v>59</v>
      </c>
      <c r="D46" s="14">
        <v>60000</v>
      </c>
      <c r="E46" s="19">
        <v>0</v>
      </c>
    </row>
    <row r="47" spans="2:5" x14ac:dyDescent="0.15">
      <c r="B47" s="2"/>
      <c r="C47" s="4" t="s">
        <v>58</v>
      </c>
      <c r="D47" s="14">
        <v>100000</v>
      </c>
      <c r="E47" s="19">
        <v>104204</v>
      </c>
    </row>
    <row r="48" spans="2:5" x14ac:dyDescent="0.15">
      <c r="B48" s="2"/>
      <c r="C48" s="4" t="s">
        <v>17</v>
      </c>
      <c r="D48" s="16">
        <f>SUM(D36:D47)</f>
        <v>4640000</v>
      </c>
      <c r="E48" s="21">
        <f>SUM(E36:E47)</f>
        <v>3854058</v>
      </c>
    </row>
    <row r="49" spans="1:5" x14ac:dyDescent="0.15">
      <c r="B49" s="2"/>
      <c r="C49" s="3" t="s">
        <v>36</v>
      </c>
      <c r="D49" s="14"/>
      <c r="E49" s="19"/>
    </row>
    <row r="50" spans="1:5" x14ac:dyDescent="0.15">
      <c r="B50" s="2"/>
      <c r="C50" s="6" t="s">
        <v>38</v>
      </c>
      <c r="D50" s="14"/>
      <c r="E50" s="19"/>
    </row>
    <row r="51" spans="1:5" x14ac:dyDescent="0.15">
      <c r="B51" s="2"/>
      <c r="C51" s="6" t="s">
        <v>39</v>
      </c>
      <c r="D51" s="14">
        <v>0</v>
      </c>
      <c r="E51" s="19">
        <v>0</v>
      </c>
    </row>
    <row r="52" spans="1:5" x14ac:dyDescent="0.15">
      <c r="B52" s="2"/>
      <c r="C52" s="6" t="s">
        <v>40</v>
      </c>
      <c r="D52" s="14">
        <v>0</v>
      </c>
      <c r="E52" s="19">
        <v>0</v>
      </c>
    </row>
    <row r="53" spans="1:5" x14ac:dyDescent="0.15">
      <c r="B53" s="2"/>
      <c r="C53" s="6" t="s">
        <v>41</v>
      </c>
      <c r="D53" s="14"/>
      <c r="E53" s="19"/>
    </row>
    <row r="54" spans="1:5" x14ac:dyDescent="0.15">
      <c r="B54" s="2"/>
      <c r="C54" s="6" t="s">
        <v>39</v>
      </c>
      <c r="D54" s="14">
        <v>0</v>
      </c>
      <c r="E54" s="19">
        <v>0</v>
      </c>
    </row>
    <row r="55" spans="1:5" x14ac:dyDescent="0.15">
      <c r="B55" s="2"/>
      <c r="C55" s="6" t="s">
        <v>40</v>
      </c>
      <c r="D55" s="14">
        <v>0</v>
      </c>
      <c r="E55" s="19">
        <v>0</v>
      </c>
    </row>
    <row r="56" spans="1:5" s="1" customFormat="1" x14ac:dyDescent="0.15">
      <c r="A56"/>
      <c r="B56" s="2"/>
      <c r="C56" s="6" t="s">
        <v>42</v>
      </c>
      <c r="D56" s="14"/>
      <c r="E56" s="19"/>
    </row>
    <row r="57" spans="1:5" s="1" customFormat="1" x14ac:dyDescent="0.15">
      <c r="B57" s="7"/>
      <c r="C57" s="8" t="s">
        <v>39</v>
      </c>
      <c r="D57" s="14">
        <v>0</v>
      </c>
      <c r="E57" s="19">
        <v>0</v>
      </c>
    </row>
    <row r="58" spans="1:5" x14ac:dyDescent="0.15">
      <c r="A58" s="1"/>
      <c r="B58" s="7"/>
      <c r="C58" s="8" t="s">
        <v>43</v>
      </c>
      <c r="D58" s="14">
        <v>100000</v>
      </c>
      <c r="E58" s="19">
        <v>0</v>
      </c>
    </row>
    <row r="59" spans="1:5" x14ac:dyDescent="0.15">
      <c r="B59" s="2"/>
      <c r="C59" s="3" t="s">
        <v>37</v>
      </c>
      <c r="D59" s="14"/>
      <c r="E59" s="19"/>
    </row>
    <row r="60" spans="1:5" x14ac:dyDescent="0.15">
      <c r="B60" s="2"/>
      <c r="C60" s="3" t="s">
        <v>11</v>
      </c>
      <c r="D60" s="14"/>
      <c r="E60" s="19">
        <v>0</v>
      </c>
    </row>
    <row r="61" spans="1:5" x14ac:dyDescent="0.15">
      <c r="B61" s="2"/>
      <c r="C61" s="3" t="s">
        <v>15</v>
      </c>
      <c r="D61" s="14"/>
      <c r="E61" s="19"/>
    </row>
    <row r="62" spans="1:5" x14ac:dyDescent="0.15">
      <c r="B62" s="2"/>
      <c r="C62" s="4" t="s">
        <v>49</v>
      </c>
      <c r="D62" s="14">
        <v>500000</v>
      </c>
      <c r="E62" s="19">
        <v>183040</v>
      </c>
    </row>
    <row r="63" spans="1:5" x14ac:dyDescent="0.15">
      <c r="B63" s="2"/>
      <c r="C63" s="4" t="s">
        <v>50</v>
      </c>
      <c r="D63" s="14">
        <v>200000</v>
      </c>
      <c r="E63" s="19">
        <v>128289</v>
      </c>
    </row>
    <row r="64" spans="1:5" x14ac:dyDescent="0.15">
      <c r="B64" s="2"/>
      <c r="C64" s="4" t="s">
        <v>51</v>
      </c>
      <c r="D64" s="14">
        <v>100000</v>
      </c>
      <c r="E64" s="19">
        <v>55460</v>
      </c>
    </row>
    <row r="65" spans="2:5" x14ac:dyDescent="0.15">
      <c r="B65" s="2"/>
      <c r="C65" s="4" t="s">
        <v>52</v>
      </c>
      <c r="D65" s="14">
        <v>100000</v>
      </c>
      <c r="E65" s="19">
        <v>0</v>
      </c>
    </row>
    <row r="66" spans="2:5" x14ac:dyDescent="0.15">
      <c r="B66" s="2"/>
      <c r="C66" s="4" t="s">
        <v>53</v>
      </c>
      <c r="D66" s="14">
        <v>200000</v>
      </c>
      <c r="E66" s="19">
        <v>171544</v>
      </c>
    </row>
    <row r="67" spans="2:5" x14ac:dyDescent="0.15">
      <c r="B67" s="2"/>
      <c r="C67" s="4" t="s">
        <v>61</v>
      </c>
      <c r="D67" s="14">
        <v>30000</v>
      </c>
      <c r="E67" s="19">
        <v>0</v>
      </c>
    </row>
    <row r="68" spans="2:5" x14ac:dyDescent="0.15">
      <c r="B68" s="2"/>
      <c r="C68" s="4" t="s">
        <v>63</v>
      </c>
      <c r="D68" s="14">
        <v>30000</v>
      </c>
      <c r="E68" s="19">
        <v>15000</v>
      </c>
    </row>
    <row r="69" spans="2:5" x14ac:dyDescent="0.15">
      <c r="B69" s="2"/>
      <c r="C69" s="4" t="s">
        <v>62</v>
      </c>
      <c r="D69" s="14">
        <v>200000</v>
      </c>
      <c r="E69" s="19">
        <v>0</v>
      </c>
    </row>
    <row r="70" spans="2:5" x14ac:dyDescent="0.15">
      <c r="B70" s="2"/>
      <c r="C70" s="4" t="s">
        <v>72</v>
      </c>
      <c r="D70" s="14">
        <v>0</v>
      </c>
      <c r="E70" s="19">
        <v>151314</v>
      </c>
    </row>
    <row r="71" spans="2:5" x14ac:dyDescent="0.15">
      <c r="B71" s="2"/>
      <c r="C71" s="4" t="s">
        <v>64</v>
      </c>
      <c r="D71" s="14">
        <v>75000</v>
      </c>
      <c r="E71" s="19">
        <v>74740</v>
      </c>
    </row>
    <row r="72" spans="2:5" x14ac:dyDescent="0.15">
      <c r="B72" s="2"/>
      <c r="C72" s="4" t="s">
        <v>59</v>
      </c>
      <c r="D72" s="14">
        <v>50000</v>
      </c>
      <c r="E72" s="19">
        <v>42366</v>
      </c>
    </row>
    <row r="73" spans="2:5" x14ac:dyDescent="0.15">
      <c r="B73" s="2"/>
      <c r="C73" s="4" t="s">
        <v>17</v>
      </c>
      <c r="D73" s="16">
        <f>SUM(D62:D72)</f>
        <v>1485000</v>
      </c>
      <c r="E73" s="21">
        <f>SUM(E62:E72)</f>
        <v>821753</v>
      </c>
    </row>
    <row r="74" spans="2:5" x14ac:dyDescent="0.15">
      <c r="B74" s="2"/>
      <c r="C74" s="6" t="s">
        <v>18</v>
      </c>
      <c r="D74" s="14"/>
      <c r="E74" s="19"/>
    </row>
    <row r="75" spans="2:5" x14ac:dyDescent="0.15">
      <c r="B75" s="2" t="s">
        <v>19</v>
      </c>
      <c r="C75" s="3"/>
      <c r="D75" s="16">
        <f>SUM(D73,D48,D34)</f>
        <v>19725000</v>
      </c>
      <c r="E75" s="21">
        <f>SUM(E73,E48,E34)</f>
        <v>15867721</v>
      </c>
    </row>
    <row r="76" spans="2:5" x14ac:dyDescent="0.15">
      <c r="B76" s="2" t="s">
        <v>54</v>
      </c>
      <c r="C76" s="3"/>
      <c r="D76" s="14"/>
      <c r="E76" s="19"/>
    </row>
    <row r="77" spans="2:5" x14ac:dyDescent="0.15">
      <c r="B77" s="2" t="s">
        <v>20</v>
      </c>
      <c r="C77" s="3" t="s">
        <v>21</v>
      </c>
      <c r="D77" s="14">
        <f>D24-D75</f>
        <v>1375050</v>
      </c>
      <c r="E77" s="19">
        <f>E24-E75</f>
        <v>3857609</v>
      </c>
    </row>
    <row r="78" spans="2:5" x14ac:dyDescent="0.15">
      <c r="B78" s="2"/>
      <c r="C78" s="3" t="s">
        <v>22</v>
      </c>
      <c r="D78" s="17">
        <v>11754440</v>
      </c>
      <c r="E78" s="19">
        <v>7896831</v>
      </c>
    </row>
    <row r="79" spans="2:5" x14ac:dyDescent="0.15">
      <c r="B79" s="9" t="s">
        <v>23</v>
      </c>
      <c r="C79" s="10" t="s">
        <v>24</v>
      </c>
      <c r="D79" s="18">
        <f>SUM(D77:D78)</f>
        <v>13129490</v>
      </c>
      <c r="E79" s="20">
        <f>SUM(E77:E78)</f>
        <v>11754440</v>
      </c>
    </row>
  </sheetData>
  <mergeCells count="2">
    <mergeCell ref="B4:E4"/>
    <mergeCell ref="A5:E5"/>
  </mergeCells>
  <phoneticPr fontId="3"/>
  <pageMargins left="0.7" right="0.7" top="0.75" bottom="0.75" header="0.3" footer="0.3"/>
  <pageSetup paperSize="9" orientation="portrait" r:id="rId1"/>
  <headerFooter>
    <oddFooter>&amp;C８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PC-WS03101</dc:creator>
  <cp:lastModifiedBy>Takashi Yokoe</cp:lastModifiedBy>
  <cp:lastPrinted>2018-06-06T06:52:52Z</cp:lastPrinted>
  <dcterms:created xsi:type="dcterms:W3CDTF">2017-05-29T15:06:33Z</dcterms:created>
  <dcterms:modified xsi:type="dcterms:W3CDTF">2018-06-06T08:40:47Z</dcterms:modified>
</cp:coreProperties>
</file>